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ДИРЕКЦИЯ КПМЗ\Monthly April 2025\Statistics SAR 2025_04\"/>
    </mc:Choice>
  </mc:AlternateContent>
  <bookViews>
    <workbookView xWindow="0" yWindow="0" windowWidth="28800" windowHeight="12210" activeTab="3"/>
  </bookViews>
  <sheets>
    <sheet name="януари" sheetId="165" r:id="rId1"/>
    <sheet name="февруари" sheetId="166" r:id="rId2"/>
    <sheet name="март" sheetId="167" r:id="rId3"/>
    <sheet name="април" sheetId="168" r:id="rId4"/>
  </sheets>
  <calcPr calcId="162913"/>
</workbook>
</file>

<file path=xl/calcChain.xml><?xml version="1.0" encoding="utf-8"?>
<calcChain xmlns="http://schemas.openxmlformats.org/spreadsheetml/2006/main">
  <c r="F37" i="168" l="1"/>
  <c r="E37" i="168"/>
  <c r="D37" i="168"/>
  <c r="C37" i="168"/>
  <c r="B37" i="168"/>
  <c r="G36" i="168"/>
  <c r="G35" i="168"/>
  <c r="G34" i="168"/>
  <c r="G33" i="168"/>
  <c r="G32" i="168"/>
  <c r="G30" i="168"/>
  <c r="G29" i="168"/>
  <c r="G28" i="168"/>
  <c r="G27" i="168"/>
  <c r="G26" i="168"/>
  <c r="G25" i="168"/>
  <c r="G24" i="168"/>
  <c r="G23" i="168"/>
  <c r="G22" i="168"/>
  <c r="G21" i="168"/>
  <c r="G20" i="168"/>
  <c r="G19" i="168"/>
  <c r="G18" i="168"/>
  <c r="G17" i="168"/>
  <c r="G16" i="168"/>
  <c r="G15" i="168"/>
  <c r="G14" i="168"/>
  <c r="G13" i="168"/>
  <c r="G12" i="168"/>
  <c r="G11" i="168"/>
  <c r="G10" i="168"/>
  <c r="G9" i="168"/>
  <c r="G8" i="168"/>
  <c r="G7" i="168"/>
  <c r="G6" i="168"/>
  <c r="G5" i="168"/>
  <c r="G4" i="168"/>
  <c r="G37" i="168" l="1"/>
  <c r="F37" i="167"/>
  <c r="E37" i="167"/>
  <c r="D37" i="167"/>
  <c r="C37" i="167"/>
  <c r="B37" i="167"/>
  <c r="G36" i="167"/>
  <c r="G35" i="167"/>
  <c r="G34" i="167"/>
  <c r="G33" i="167"/>
  <c r="G32" i="167"/>
  <c r="G30" i="167"/>
  <c r="G29" i="167"/>
  <c r="G28" i="167"/>
  <c r="G27" i="167"/>
  <c r="G26" i="167"/>
  <c r="G25" i="167"/>
  <c r="G24" i="167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G9" i="167"/>
  <c r="G8" i="167"/>
  <c r="G7" i="167"/>
  <c r="G6" i="167"/>
  <c r="G5" i="167"/>
  <c r="G4" i="167"/>
  <c r="G37" i="167" l="1"/>
  <c r="F37" i="166"/>
  <c r="E37" i="166"/>
  <c r="D37" i="166"/>
  <c r="C37" i="166"/>
  <c r="B37" i="166"/>
  <c r="G36" i="166"/>
  <c r="G35" i="166"/>
  <c r="G34" i="166"/>
  <c r="G33" i="166"/>
  <c r="G32" i="166"/>
  <c r="G30" i="166"/>
  <c r="G29" i="166"/>
  <c r="G28" i="166"/>
  <c r="G27" i="166"/>
  <c r="G26" i="166"/>
  <c r="G25" i="166"/>
  <c r="G24" i="166"/>
  <c r="G23" i="166"/>
  <c r="G22" i="166"/>
  <c r="G21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G37" i="166" s="1"/>
  <c r="F37" i="165" l="1"/>
  <c r="G36" i="165"/>
  <c r="G37" i="165" s="1"/>
  <c r="E37" i="165"/>
  <c r="D37" i="165"/>
  <c r="C37" i="165"/>
  <c r="B37" i="165"/>
  <c r="G35" i="165" l="1"/>
  <c r="G34" i="165"/>
  <c r="G33" i="165"/>
  <c r="G32" i="165"/>
  <c r="G30" i="165"/>
  <c r="G29" i="165"/>
  <c r="G28" i="165"/>
  <c r="G27" i="165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12" i="165"/>
  <c r="G11" i="165"/>
  <c r="G10" i="165"/>
  <c r="G9" i="165"/>
  <c r="G8" i="165"/>
  <c r="G7" i="165"/>
  <c r="G6" i="165"/>
  <c r="G5" i="165"/>
  <c r="G4" i="165"/>
</calcChain>
</file>

<file path=xl/sharedStrings.xml><?xml version="1.0" encoding="utf-8"?>
<sst xmlns="http://schemas.openxmlformats.org/spreadsheetml/2006/main" count="36" uniqueCount="12">
  <si>
    <t>Година</t>
  </si>
  <si>
    <t>Общо</t>
  </si>
  <si>
    <t>Отказ</t>
  </si>
  <si>
    <t>Брой лица потърсили закрила</t>
  </si>
  <si>
    <t>Предоставен статут на бежанец</t>
  </si>
  <si>
    <t>Предоставен хуманитарен статут</t>
  </si>
  <si>
    <t>Прекратено производство</t>
  </si>
  <si>
    <t>Общ брой решения</t>
  </si>
  <si>
    <t>Информация за лицата, потърсили закрила и взетите решения за периода 01.01.1993 г. - 31.01.2025 г.</t>
  </si>
  <si>
    <t>Информация за лицата, потърсили закрила и взетите решения за периода 01.01.1993 г. - 28.02.2025 г.</t>
  </si>
  <si>
    <t>Информация за лицата, потърсили закрила и взетите решения за периода 01.01.1993 г. - 31.03.2025 г.</t>
  </si>
  <si>
    <t>Информация за лицата, потърсили закрила и взетите решения за периода 01.01.1993 г. - 30.04.2025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</si>
</sst>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okU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TimokU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5"/>
    <cellStyle name="Normal 3" xfId="3"/>
    <cellStyle name="Normal 3 2" xfId="6"/>
    <cellStyle name="Normal 4" xfId="4"/>
    <cellStyle name="Normal 4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8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6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22518</v>
      </c>
      <c r="C34" s="6">
        <v>106</v>
      </c>
      <c r="D34" s="6">
        <v>5682</v>
      </c>
      <c r="E34" s="6">
        <v>2950</v>
      </c>
      <c r="F34" s="6">
        <v>16211</v>
      </c>
      <c r="G34" s="7">
        <f t="shared" si="0"/>
        <v>24949</v>
      </c>
      <c r="J34"/>
    </row>
    <row r="35" spans="1:10" ht="21.75" customHeight="1">
      <c r="A35" s="6">
        <v>2024</v>
      </c>
      <c r="B35" s="6">
        <v>12250</v>
      </c>
      <c r="C35" s="6">
        <v>56</v>
      </c>
      <c r="D35" s="6">
        <v>4894</v>
      </c>
      <c r="E35" s="6">
        <v>3141</v>
      </c>
      <c r="F35" s="6">
        <v>7299</v>
      </c>
      <c r="G35" s="7">
        <f t="shared" si="0"/>
        <v>15390</v>
      </c>
      <c r="J35"/>
    </row>
    <row r="36" spans="1:10" ht="21.75" customHeight="1">
      <c r="A36" s="6">
        <v>2025</v>
      </c>
      <c r="B36" s="6">
        <v>368</v>
      </c>
      <c r="C36" s="6">
        <v>12</v>
      </c>
      <c r="D36" s="6">
        <v>103</v>
      </c>
      <c r="E36" s="6">
        <v>474</v>
      </c>
      <c r="F36" s="6">
        <v>924</v>
      </c>
      <c r="G36" s="7">
        <f t="shared" si="0"/>
        <v>1513</v>
      </c>
      <c r="J36"/>
    </row>
    <row r="37" spans="1:10" ht="21" customHeight="1">
      <c r="A37" s="5" t="s">
        <v>1</v>
      </c>
      <c r="B37" s="5">
        <f t="shared" ref="B37:G37" si="1">SUM(B4:B36)</f>
        <v>157756</v>
      </c>
      <c r="C37" s="5">
        <f t="shared" si="1"/>
        <v>14180</v>
      </c>
      <c r="D37" s="5">
        <f t="shared" si="1"/>
        <v>29523</v>
      </c>
      <c r="E37" s="5">
        <f t="shared" si="1"/>
        <v>24855</v>
      </c>
      <c r="F37" s="5">
        <f t="shared" si="1"/>
        <v>88224</v>
      </c>
      <c r="G37" s="5">
        <f t="shared" si="1"/>
        <v>156782</v>
      </c>
      <c r="J37"/>
    </row>
    <row r="38" spans="1:10">
      <c r="J38"/>
    </row>
    <row r="39" spans="1:10">
      <c r="J3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9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6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22518</v>
      </c>
      <c r="C34" s="6">
        <v>106</v>
      </c>
      <c r="D34" s="6">
        <v>5682</v>
      </c>
      <c r="E34" s="6">
        <v>2950</v>
      </c>
      <c r="F34" s="6">
        <v>16211</v>
      </c>
      <c r="G34" s="7">
        <f t="shared" si="0"/>
        <v>24949</v>
      </c>
      <c r="J34"/>
    </row>
    <row r="35" spans="1:10" ht="21.75" customHeight="1">
      <c r="A35" s="6">
        <v>2024</v>
      </c>
      <c r="B35" s="6">
        <v>12250</v>
      </c>
      <c r="C35" s="6">
        <v>56</v>
      </c>
      <c r="D35" s="6">
        <v>4894</v>
      </c>
      <c r="E35" s="6">
        <v>3141</v>
      </c>
      <c r="F35" s="6">
        <v>7299</v>
      </c>
      <c r="G35" s="7">
        <f t="shared" si="0"/>
        <v>15390</v>
      </c>
      <c r="J35"/>
    </row>
    <row r="36" spans="1:10" ht="21.75" customHeight="1">
      <c r="A36" s="6">
        <v>2025</v>
      </c>
      <c r="B36" s="6">
        <v>643</v>
      </c>
      <c r="C36" s="6">
        <v>17</v>
      </c>
      <c r="D36" s="6">
        <v>197</v>
      </c>
      <c r="E36" s="6">
        <v>929</v>
      </c>
      <c r="F36" s="6">
        <v>1226</v>
      </c>
      <c r="G36" s="7">
        <f t="shared" si="0"/>
        <v>2369</v>
      </c>
      <c r="J36"/>
    </row>
    <row r="37" spans="1:10" ht="21" customHeight="1">
      <c r="A37" s="5" t="s">
        <v>1</v>
      </c>
      <c r="B37" s="5">
        <f t="shared" ref="B37:G37" si="1">SUM(B4:B36)</f>
        <v>158031</v>
      </c>
      <c r="C37" s="5">
        <f t="shared" si="1"/>
        <v>14185</v>
      </c>
      <c r="D37" s="5">
        <f t="shared" si="1"/>
        <v>29617</v>
      </c>
      <c r="E37" s="5">
        <f t="shared" si="1"/>
        <v>25310</v>
      </c>
      <c r="F37" s="5">
        <f t="shared" si="1"/>
        <v>88526</v>
      </c>
      <c r="G37" s="5">
        <f t="shared" si="1"/>
        <v>157638</v>
      </c>
      <c r="J37"/>
    </row>
    <row r="38" spans="1:10">
      <c r="J38"/>
    </row>
    <row r="39" spans="1:10">
      <c r="J3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8" workbookViewId="0">
      <selection activeCell="A28"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10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6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22518</v>
      </c>
      <c r="C34" s="6">
        <v>106</v>
      </c>
      <c r="D34" s="6">
        <v>5682</v>
      </c>
      <c r="E34" s="6">
        <v>2950</v>
      </c>
      <c r="F34" s="6">
        <v>16211</v>
      </c>
      <c r="G34" s="7">
        <f t="shared" si="0"/>
        <v>24949</v>
      </c>
      <c r="J34"/>
    </row>
    <row r="35" spans="1:10" ht="21.75" customHeight="1">
      <c r="A35" s="6">
        <v>2024</v>
      </c>
      <c r="B35" s="6">
        <v>12250</v>
      </c>
      <c r="C35" s="6">
        <v>56</v>
      </c>
      <c r="D35" s="6">
        <v>4894</v>
      </c>
      <c r="E35" s="6">
        <v>3141</v>
      </c>
      <c r="F35" s="6">
        <v>7299</v>
      </c>
      <c r="G35" s="7">
        <f t="shared" si="0"/>
        <v>15390</v>
      </c>
      <c r="J35"/>
    </row>
    <row r="36" spans="1:10" ht="21.75" customHeight="1">
      <c r="A36" s="6">
        <v>2025</v>
      </c>
      <c r="B36" s="6">
        <v>832</v>
      </c>
      <c r="C36" s="6">
        <v>34</v>
      </c>
      <c r="D36" s="6">
        <v>322</v>
      </c>
      <c r="E36" s="6">
        <v>1412</v>
      </c>
      <c r="F36" s="6">
        <v>1536</v>
      </c>
      <c r="G36" s="7">
        <f t="shared" si="0"/>
        <v>3304</v>
      </c>
      <c r="J36"/>
    </row>
    <row r="37" spans="1:10" ht="21" customHeight="1">
      <c r="A37" s="5" t="s">
        <v>1</v>
      </c>
      <c r="B37" s="5">
        <f t="shared" ref="B37:G37" si="1">SUM(B4:B36)</f>
        <v>158220</v>
      </c>
      <c r="C37" s="5">
        <f t="shared" si="1"/>
        <v>14202</v>
      </c>
      <c r="D37" s="5">
        <f t="shared" si="1"/>
        <v>29742</v>
      </c>
      <c r="E37" s="5">
        <f t="shared" si="1"/>
        <v>25793</v>
      </c>
      <c r="F37" s="5">
        <f t="shared" si="1"/>
        <v>88836</v>
      </c>
      <c r="G37" s="5">
        <f t="shared" si="1"/>
        <v>158573</v>
      </c>
      <c r="J37"/>
    </row>
    <row r="38" spans="1:10">
      <c r="J38"/>
    </row>
    <row r="39" spans="1:10">
      <c r="J3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6" workbookViewId="0">
      <selection activeCell="L32" sqref="L32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11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6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22518</v>
      </c>
      <c r="C34" s="6">
        <v>106</v>
      </c>
      <c r="D34" s="6">
        <v>5682</v>
      </c>
      <c r="E34" s="6">
        <v>2950</v>
      </c>
      <c r="F34" s="6">
        <v>16211</v>
      </c>
      <c r="G34" s="7">
        <f t="shared" si="0"/>
        <v>24949</v>
      </c>
      <c r="J34"/>
    </row>
    <row r="35" spans="1:10" ht="21.75" customHeight="1">
      <c r="A35" s="6">
        <v>2024</v>
      </c>
      <c r="B35" s="6">
        <v>12250</v>
      </c>
      <c r="C35" s="6">
        <v>56</v>
      </c>
      <c r="D35" s="6">
        <v>4894</v>
      </c>
      <c r="E35" s="6">
        <v>3141</v>
      </c>
      <c r="F35" s="6">
        <v>7299</v>
      </c>
      <c r="G35" s="7">
        <f t="shared" si="0"/>
        <v>15390</v>
      </c>
      <c r="J35"/>
    </row>
    <row r="36" spans="1:10" ht="21.75" customHeight="1">
      <c r="A36" s="6">
        <v>2025</v>
      </c>
      <c r="B36" s="6">
        <v>1203</v>
      </c>
      <c r="C36" s="6">
        <v>42</v>
      </c>
      <c r="D36" s="6">
        <v>537</v>
      </c>
      <c r="E36" s="6">
        <v>1799</v>
      </c>
      <c r="F36" s="6">
        <v>1643</v>
      </c>
      <c r="G36" s="7">
        <f t="shared" si="0"/>
        <v>4021</v>
      </c>
      <c r="J36"/>
    </row>
    <row r="37" spans="1:10" ht="21" customHeight="1">
      <c r="A37" s="5" t="s">
        <v>1</v>
      </c>
      <c r="B37" s="5">
        <f t="shared" ref="B37:G37" si="1">SUM(B4:B36)</f>
        <v>158591</v>
      </c>
      <c r="C37" s="5">
        <f t="shared" si="1"/>
        <v>14210</v>
      </c>
      <c r="D37" s="5">
        <f t="shared" si="1"/>
        <v>29957</v>
      </c>
      <c r="E37" s="5">
        <f t="shared" si="1"/>
        <v>26180</v>
      </c>
      <c r="F37" s="5">
        <f t="shared" si="1"/>
        <v>88943</v>
      </c>
      <c r="G37" s="5">
        <f t="shared" si="1"/>
        <v>159290</v>
      </c>
      <c r="J37"/>
    </row>
    <row r="38" spans="1:10">
      <c r="J38"/>
    </row>
    <row r="39" spans="1:10">
      <c r="J3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януари</vt:lpstr>
      <vt:lpstr>февруари</vt:lpstr>
      <vt:lpstr>март</vt:lpstr>
      <vt:lpstr>април</vt:lpstr>
    </vt:vector>
  </TitlesOfParts>
  <Company>NBTAR,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Grigorova</dc:creator>
  <cp:lastModifiedBy>Stefan Kushkiev</cp:lastModifiedBy>
  <cp:lastPrinted>2023-06-12T07:49:56Z</cp:lastPrinted>
  <dcterms:created xsi:type="dcterms:W3CDTF">1997-03-12T18:17:37Z</dcterms:created>
  <dcterms:modified xsi:type="dcterms:W3CDTF">2025-05-09T08:43:00Z</dcterms:modified>
</cp:coreProperties>
</file>